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E26"/>
  <c r="F21"/>
  <c r="F20"/>
  <c r="F19"/>
  <c r="F18"/>
  <c r="F17"/>
  <c r="F16"/>
  <c r="F15"/>
  <c r="F14"/>
  <c r="F13"/>
  <c r="F12"/>
  <c r="E12"/>
  <c r="F11"/>
  <c r="F10"/>
  <c r="F22" l="1"/>
  <c r="F26" s="1"/>
  <c r="D8" i="2" l="1"/>
</calcChain>
</file>

<file path=xl/sharedStrings.xml><?xml version="1.0" encoding="utf-8"?>
<sst xmlns="http://schemas.openxmlformats.org/spreadsheetml/2006/main" count="196" uniqueCount="143">
  <si>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</si>
  <si>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</si>
  <si>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</si>
  <si>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</si>
  <si>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</si>
  <si>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</si>
  <si>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</si>
  <si>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</si>
  <si>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</si>
  <si>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</si>
  <si>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</si>
  <si>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</si>
  <si>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</si>
  <si>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</si>
  <si>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</si>
  <si>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</si>
  <si>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</si>
  <si>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</si>
  <si>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</si>
  <si>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</si>
  <si>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</si>
  <si>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</si>
  <si>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</si>
  <si>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</si>
  <si>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</si>
  <si>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</si>
  <si>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</si>
  <si>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</si>
  <si>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</si>
  <si>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</si>
  <si>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</si>
  <si>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</si>
  <si>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</si>
  <si>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</si>
  <si>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</si>
  <si>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</si>
  <si>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</si>
  <si>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</si>
  <si>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</si>
  <si>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</si>
  <si>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</si>
  <si>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</si>
  <si>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</si>
  <si>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</si>
  <si>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</si>
  <si>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</si>
  <si>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Уборка территории с асфальтовым покрытием</t>
  </si>
  <si>
    <t>Санитарное содержание территории без асфальта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</si>
  <si>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</si>
  <si>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</si>
  <si>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</si>
  <si>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</si>
  <si>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</si>
  <si>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</si>
  <si>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</si>
  <si>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</si>
  <si>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</si>
  <si>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</si>
  <si>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</si>
  <si>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Содержание придомовой территории</t>
  </si>
  <si>
    <t>7</t>
  </si>
  <si>
    <t>8</t>
  </si>
  <si>
    <t>ВСЕГО с СОИ</t>
  </si>
  <si>
    <t>ФИНАНСОВЫЙ РЕЗУЛЬТАТ</t>
  </si>
  <si>
    <t>Исполнитель__________________</t>
  </si>
  <si>
    <t>акты</t>
  </si>
  <si>
    <t>Согласно ПП РФ № 290</t>
  </si>
  <si>
    <t>Ген.директор ООО "Мастер- Сервис"</t>
  </si>
  <si>
    <t>12</t>
  </si>
  <si>
    <t xml:space="preserve">Ген. директор ООО "Мастер-Сервис" </t>
  </si>
  <si>
    <t>_________________ Косьяненко  Е.Ю.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</si>
  <si>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</si>
  <si>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</si>
  <si>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</si>
  <si>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</si>
  <si>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</si>
  <si>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</si>
  <si>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</si>
  <si>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</si>
  <si>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</si>
  <si>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</si>
  <si>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</si>
  <si>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</si>
  <si>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</si>
  <si>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</si>
  <si>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систем  инженерно-технического обеспечения МОП.</t>
  </si>
  <si>
    <t>Согласно  ПП РФ от 03.04.2013г №290(пп.1-20, за искл. Пп.7/8.7/9) ПОСТОЯННО</t>
  </si>
  <si>
    <t xml:space="preserve">Аварийное - диспетчерское обслуживание </t>
  </si>
  <si>
    <t>Согласно  ПП РФ от 15.05.2013г №416  (Раздел IV)  КРУГЛОСУТОЧНО</t>
  </si>
  <si>
    <t>Техническое обслуживание внутридомового газового оборудования</t>
  </si>
  <si>
    <t>Согласно  ПП РФ от 03.04.2013г №290 (пп. 1-20, за искл. Пп7/8, 7/9) ПОСТОЯННО</t>
  </si>
  <si>
    <t>Работы по содержанию земельного участка с элементами озеленения и благоустройсва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</si>
  <si>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</si>
  <si>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</si>
  <si>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</si>
  <si>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вентканалов</t>
  </si>
  <si>
    <t>Согласно ПП РФ от 03.04.2013г №290 (п. 15)</t>
  </si>
  <si>
    <t>Работы по содержанию помещений, входящих в состав общего имущества в МКД</t>
  </si>
  <si>
    <t>Согласно ПП РФ от 03.04.2013г №290 (п. 23/1-4) По доп. Решению собственников.</t>
  </si>
  <si>
    <t>Работы по содержанию и текущему ремонту конструктивных элементов   МКД</t>
  </si>
  <si>
    <t xml:space="preserve">Согласно Перечню, утвержденному ПП РФ от 03.04.2013г №290 (п. 23/1-4) </t>
  </si>
  <si>
    <t>Работы по содержанию и текущему ремонту лифтов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</si>
  <si>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</si>
  <si>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МУСОРОПРОВОДА МКД</t>
  </si>
  <si>
    <t xml:space="preserve">Согласно  ПП РФ от 03.04.2013г №290 (п. 23/1-4) По доп. </t>
  </si>
  <si>
    <t>СОИ- холодная вода</t>
  </si>
  <si>
    <t xml:space="preserve">СОИ- электричество </t>
  </si>
  <si>
    <t xml:space="preserve">.СОИ-горячая вода  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</si>
  <si>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</si>
  <si>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</si>
  <si>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</si>
  <si>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</si>
  <si>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Обработка тротуаров и дороги пескосолянной смесью</t>
  </si>
  <si>
    <t>маш\час</t>
  </si>
  <si>
    <t>Вывоз не бытового мусора</t>
  </si>
  <si>
    <t>м3</t>
  </si>
  <si>
    <t>Окос газона</t>
  </si>
  <si>
    <t>Техническое освидетельствование лифтов</t>
  </si>
  <si>
    <t>Услуга спецтехники(январь)</t>
  </si>
  <si>
    <t>Промывка мусорокамеры</t>
  </si>
  <si>
    <t>Остаток средств  на 01.01.2024  г</t>
  </si>
  <si>
    <t>МКД  адрес: Новомосковская 23</t>
  </si>
  <si>
    <t xml:space="preserve"> г.Тула , ул Октябрьская  , д.82 за  2024 год, </t>
  </si>
  <si>
    <t>Демонтаж и монтаж мусороклапана для прочистки</t>
  </si>
  <si>
    <t>Обрезка кустарников</t>
  </si>
  <si>
    <t>Вывешивание табличек</t>
  </si>
  <si>
    <t>Ремонт лавочки под.2</t>
  </si>
  <si>
    <t>Маслянная окраска ограждения</t>
  </si>
  <si>
    <t xml:space="preserve">Техническое диагностирование внутригазового оборудования </t>
  </si>
  <si>
    <t>кв.</t>
  </si>
  <si>
    <t>Ремонт качелей</t>
  </si>
  <si>
    <t xml:space="preserve">Закрашивание надписей </t>
  </si>
  <si>
    <t>Услуги спецтехники (Трактор). Декабрь</t>
  </si>
  <si>
    <t>Замена неисправных врезных замков под.3 эт.2</t>
  </si>
  <si>
    <t>5а</t>
  </si>
  <si>
    <t>Дератизация</t>
  </si>
  <si>
    <t>10</t>
  </si>
  <si>
    <t>10а</t>
  </si>
  <si>
    <t>Задолженнность на 01.01.2025 г</t>
  </si>
  <si>
    <t>Оплачены работы  (услуги) 2024г</t>
  </si>
  <si>
    <t>Остаток средств  на 01.01.2025  г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</si>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</sst>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/>
    <xf numFmtId="0" fontId="15" fillId="3" borderId="13" xfId="0" applyFont="1" applyFill="1" applyBorder="1" applyAlignment="1"/>
    <xf numFmtId="4" fontId="15" fillId="3" borderId="13" xfId="0" applyNumberFormat="1" applyFont="1" applyFill="1" applyBorder="1" applyAlignment="1"/>
    <xf numFmtId="3" fontId="15" fillId="3" borderId="14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2" fontId="5" fillId="0" borderId="0" xfId="0" applyNumberFormat="1" applyFont="1" applyBorder="1" applyAlignment="1">
      <alignment horizontal="left" wrapText="1"/>
    </xf>
    <xf numFmtId="49" fontId="11" fillId="0" borderId="11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2" fontId="9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10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vertical="center"/>
    </xf>
    <xf numFmtId="165" fontId="10" fillId="0" borderId="0" xfId="0" applyNumberFormat="1" applyFont="1" applyAlignment="1">
      <alignment horizontal="center"/>
    </xf>
    <xf numFmtId="3" fontId="10" fillId="0" borderId="6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7" fillId="0" borderId="0" xfId="0" applyFont="1"/>
    <xf numFmtId="0" fontId="17" fillId="0" borderId="0" xfId="0" applyFo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4" fontId="20" fillId="3" borderId="5" xfId="0" applyNumberFormat="1" applyFont="1" applyFill="1" applyBorder="1" applyAlignment="1">
      <alignment horizontal="center" vertical="center"/>
    </xf>
    <xf numFmtId="3" fontId="20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3" fillId="3" borderId="5" xfId="0" applyFont="1" applyFill="1" applyBorder="1" applyAlignment="1">
      <alignment horizontal="center" vertical="center"/>
    </xf>
    <xf numFmtId="4" fontId="23" fillId="0" borderId="5" xfId="0" applyNumberFormat="1" applyFont="1" applyBorder="1" applyAlignment="1"/>
    <xf numFmtId="4" fontId="23" fillId="3" borderId="5" xfId="0" applyNumberFormat="1" applyFont="1" applyFill="1" applyBorder="1" applyAlignment="1">
      <alignment horizontal="center" vertical="center"/>
    </xf>
    <xf numFmtId="0" fontId="24" fillId="0" borderId="0" xfId="0" applyFont="1" applyBorder="1" applyAlignment="1"/>
    <xf numFmtId="4" fontId="23" fillId="3" borderId="17" xfId="0" applyNumberFormat="1" applyFont="1" applyFill="1" applyBorder="1" applyAlignment="1">
      <alignment horizontal="right"/>
    </xf>
    <xf numFmtId="4" fontId="25" fillId="3" borderId="16" xfId="0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4" fontId="27" fillId="3" borderId="5" xfId="0" applyNumberFormat="1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horizontal="left"/>
    </xf>
    <xf numFmtId="4" fontId="23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165" fontId="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15" fillId="3" borderId="0" xfId="0" applyFont="1" applyFill="1" applyBorder="1" applyAlignment="1"/>
    <xf numFmtId="4" fontId="15" fillId="3" borderId="0" xfId="0" applyNumberFormat="1" applyFont="1" applyFill="1" applyBorder="1" applyAlignment="1"/>
    <xf numFmtId="3" fontId="15" fillId="3" borderId="11" xfId="0" applyNumberFormat="1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/>
    </xf>
    <xf numFmtId="4" fontId="9" fillId="3" borderId="5" xfId="0" applyNumberFormat="1" applyFont="1" applyFill="1" applyBorder="1"/>
    <xf numFmtId="0" fontId="2" fillId="0" borderId="0" xfId="0" applyFont="1"/>
    <xf numFmtId="0" fontId="29" fillId="3" borderId="0" xfId="0" applyFont="1" applyFill="1" applyBorder="1" applyAlignment="1"/>
    <xf numFmtId="4" fontId="11" fillId="0" borderId="5" xfId="0" applyNumberFormat="1" applyFont="1" applyBorder="1" applyAlignment="1">
      <alignment horizontal="right" vertical="center"/>
    </xf>
    <xf numFmtId="0" fontId="28" fillId="3" borderId="4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0" fontId="30" fillId="3" borderId="14" xfId="0" applyFont="1" applyFill="1" applyBorder="1" applyAlignment="1">
      <alignment horizontal="center"/>
    </xf>
    <xf numFmtId="2" fontId="30" fillId="3" borderId="7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2" fontId="30" fillId="0" borderId="5" xfId="0" applyNumberFormat="1" applyFont="1" applyBorder="1" applyAlignment="1">
      <alignment horizontal="center" vertical="center"/>
    </xf>
    <xf numFmtId="0" fontId="31" fillId="3" borderId="15" xfId="0" applyFont="1" applyFill="1" applyBorder="1" applyAlignment="1">
      <alignment horizontal="right"/>
    </xf>
    <xf numFmtId="0" fontId="31" fillId="3" borderId="5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/>
    </xf>
    <xf numFmtId="0" fontId="32" fillId="3" borderId="13" xfId="0" applyFont="1" applyFill="1" applyBorder="1" applyAlignment="1">
      <alignment horizontal="right"/>
    </xf>
    <xf numFmtId="0" fontId="32" fillId="0" borderId="5" xfId="0" applyFont="1" applyBorder="1" applyAlignment="1">
      <alignment horizontal="right"/>
    </xf>
    <xf numFmtId="2" fontId="30" fillId="3" borderId="5" xfId="0" applyNumberFormat="1" applyFont="1" applyFill="1" applyBorder="1" applyAlignment="1">
      <alignment horizontal="center"/>
    </xf>
    <xf numFmtId="2" fontId="30" fillId="3" borderId="5" xfId="0" applyNumberFormat="1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3" fillId="0" borderId="5" xfId="0" applyFont="1" applyBorder="1" applyAlignment="1">
      <alignment horizontal="left" wrapTex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5"/>
  <sheetViews>
    <sheetView tabSelected="1" topLeftCell="A25" workbookViewId="0">
      <selection activeCell="H31" sqref="H31:S35"/>
    </sheetView>
  </sheetViews>
  <sheetFormatPr defaultRowHeight="14.4"/>
  <cols>
    <col min="1" max="1" width="3.88671875" customWidth="1"/>
    <col min="2" max="2" width="40.6640625" customWidth="1"/>
    <col min="3" max="3" width="8.5546875" customWidth="1"/>
    <col min="4" max="4" width="9.88671875" customWidth="1"/>
    <col min="5" max="5" width="10.5546875" customWidth="1"/>
    <col min="6" max="6" width="8.6640625" customWidth="1"/>
    <col min="7" max="7" width="17.5546875" customWidth="1"/>
  </cols>
  <sheetData>
    <row r="1" spans="1:7">
      <c r="E1" s="153" t="s">
        <v>16</v>
      </c>
      <c r="F1" s="153"/>
    </row>
    <row r="2" spans="1:7">
      <c r="E2" s="153" t="s">
        <v>67</v>
      </c>
      <c r="F2" s="153"/>
      <c r="G2" s="154"/>
    </row>
    <row r="3" spans="1:7">
      <c r="E3" s="153" t="s">
        <v>17</v>
      </c>
      <c r="F3" s="153"/>
      <c r="G3" s="154"/>
    </row>
    <row r="5" spans="1:7">
      <c r="A5" s="153" t="s">
        <v>18</v>
      </c>
      <c r="B5" s="153"/>
      <c r="C5" s="153"/>
      <c r="D5" s="153"/>
      <c r="E5" s="153"/>
      <c r="F5" s="153"/>
    </row>
    <row r="6" spans="1:7">
      <c r="A6" s="153" t="s">
        <v>122</v>
      </c>
      <c r="B6" s="153"/>
      <c r="C6" s="153"/>
      <c r="D6" s="153"/>
      <c r="E6" s="153"/>
      <c r="F6" s="153"/>
    </row>
    <row r="7" spans="1:7">
      <c r="A7" s="43"/>
      <c r="B7" s="43"/>
      <c r="C7" s="43"/>
      <c r="D7" s="43"/>
      <c r="E7" s="43"/>
      <c r="F7" s="43"/>
    </row>
    <row r="8" spans="1:7" ht="12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83">
        <v>20.28</v>
      </c>
    </row>
    <row r="9" spans="1:7">
      <c r="A9" s="1"/>
      <c r="B9" s="44" t="s">
        <v>55</v>
      </c>
      <c r="C9" s="5"/>
      <c r="D9" s="15"/>
      <c r="E9" s="6"/>
      <c r="F9" s="6"/>
      <c r="G9" s="45">
        <v>12162.2</v>
      </c>
    </row>
    <row r="10" spans="1:7">
      <c r="A10" s="1"/>
      <c r="B10" s="62" t="s">
        <v>20</v>
      </c>
      <c r="C10" s="5"/>
      <c r="D10" s="15"/>
      <c r="E10" s="6"/>
      <c r="F10" s="6"/>
      <c r="G10" s="61">
        <v>3511693.59</v>
      </c>
    </row>
    <row r="11" spans="1:7" ht="14.25" customHeight="1">
      <c r="A11" s="1"/>
      <c r="B11" s="44" t="s">
        <v>21</v>
      </c>
      <c r="C11" s="5"/>
      <c r="D11" s="15"/>
      <c r="E11" s="6"/>
      <c r="F11" s="6"/>
      <c r="G11" s="61">
        <v>3362907.24</v>
      </c>
    </row>
    <row r="12" spans="1:7">
      <c r="A12" s="1"/>
      <c r="B12" s="44" t="s">
        <v>138</v>
      </c>
      <c r="C12" s="5"/>
      <c r="D12" s="15"/>
      <c r="E12" s="6"/>
      <c r="F12" s="6"/>
      <c r="G12" s="56">
        <v>616615.5</v>
      </c>
    </row>
    <row r="13" spans="1:7" ht="14.25" customHeight="1">
      <c r="A13" s="7"/>
      <c r="B13" s="17" t="s">
        <v>0</v>
      </c>
      <c r="C13" s="4"/>
      <c r="D13" s="16">
        <v>331.7</v>
      </c>
      <c r="E13" s="8"/>
      <c r="F13" s="42"/>
      <c r="G13" s="45">
        <v>1807.6</v>
      </c>
    </row>
    <row r="14" spans="1:7" ht="17.25" customHeight="1" thickBot="1">
      <c r="A14" s="7"/>
      <c r="B14" s="12" t="s">
        <v>15</v>
      </c>
      <c r="C14" s="4"/>
      <c r="D14" s="13"/>
      <c r="E14" s="13"/>
      <c r="F14" s="9"/>
      <c r="G14" s="46">
        <v>12</v>
      </c>
    </row>
    <row r="15" spans="1:7" ht="15" customHeight="1">
      <c r="A15" s="156" t="s">
        <v>1</v>
      </c>
      <c r="B15" s="158" t="s">
        <v>2</v>
      </c>
      <c r="C15" s="160" t="s">
        <v>22</v>
      </c>
      <c r="D15" s="155" t="s">
        <v>24</v>
      </c>
      <c r="E15" s="151" t="s">
        <v>23</v>
      </c>
      <c r="F15" s="155" t="s">
        <v>25</v>
      </c>
      <c r="G15" s="47" t="s">
        <v>26</v>
      </c>
    </row>
    <row r="16" spans="1:7">
      <c r="A16" s="157"/>
      <c r="B16" s="159"/>
      <c r="C16" s="151"/>
      <c r="D16" s="155"/>
      <c r="E16" s="152"/>
      <c r="F16" s="155"/>
      <c r="G16" s="47" t="s">
        <v>27</v>
      </c>
    </row>
    <row r="17" spans="1:7" ht="27.6">
      <c r="A17" s="35">
        <v>1</v>
      </c>
      <c r="B17" s="48" t="s">
        <v>3</v>
      </c>
      <c r="C17" s="27"/>
      <c r="D17" s="28"/>
      <c r="E17" s="29"/>
      <c r="F17" s="55"/>
      <c r="G17" s="80"/>
    </row>
    <row r="18" spans="1:7" ht="17.25" customHeight="1">
      <c r="A18" s="36"/>
      <c r="B18" s="53" t="s">
        <v>29</v>
      </c>
      <c r="C18" s="123" t="s">
        <v>28</v>
      </c>
      <c r="D18" s="28">
        <v>12162.2</v>
      </c>
      <c r="E18" s="124">
        <v>4</v>
      </c>
      <c r="F18" s="58">
        <v>12</v>
      </c>
      <c r="G18" s="80">
        <v>583785.60000000009</v>
      </c>
    </row>
    <row r="19" spans="1:7" ht="25.5" customHeight="1">
      <c r="A19" s="37" t="s">
        <v>4</v>
      </c>
      <c r="B19" s="49" t="s">
        <v>30</v>
      </c>
      <c r="C19" s="27"/>
      <c r="D19" s="28"/>
      <c r="E19" s="60"/>
      <c r="F19" s="58"/>
      <c r="G19" s="80">
        <v>177104.28960000002</v>
      </c>
    </row>
    <row r="20" spans="1:7" ht="18" customHeight="1">
      <c r="A20" s="37"/>
      <c r="B20" s="54" t="s">
        <v>31</v>
      </c>
      <c r="C20" s="27" t="s">
        <v>53</v>
      </c>
      <c r="D20" s="58">
        <v>507</v>
      </c>
      <c r="E20" s="60">
        <v>7</v>
      </c>
      <c r="F20" s="58">
        <v>12</v>
      </c>
      <c r="G20" s="79">
        <v>42588</v>
      </c>
    </row>
    <row r="21" spans="1:7" ht="18.75" customHeight="1">
      <c r="A21" s="37"/>
      <c r="B21" s="54" t="s">
        <v>32</v>
      </c>
      <c r="C21" s="27" t="s">
        <v>54</v>
      </c>
      <c r="D21" s="129">
        <v>3362907.24</v>
      </c>
      <c r="E21" s="60">
        <v>0.04</v>
      </c>
      <c r="F21" s="59">
        <v>1</v>
      </c>
      <c r="G21" s="79">
        <v>134516.28960000002</v>
      </c>
    </row>
    <row r="22" spans="1:7" ht="18.75" customHeight="1">
      <c r="A22" s="37" t="s">
        <v>5</v>
      </c>
      <c r="B22" s="50" t="s">
        <v>33</v>
      </c>
      <c r="C22" s="57"/>
      <c r="D22" s="28"/>
      <c r="E22" s="60"/>
      <c r="F22" s="59"/>
      <c r="G22" s="80">
        <v>64234.630400000009</v>
      </c>
    </row>
    <row r="23" spans="1:7" ht="25.5" customHeight="1">
      <c r="A23" s="37"/>
      <c r="B23" s="141" t="s">
        <v>123</v>
      </c>
      <c r="C23" s="128" t="s">
        <v>57</v>
      </c>
      <c r="D23" s="134">
        <v>16</v>
      </c>
      <c r="E23" s="146">
        <v>1875.528</v>
      </c>
      <c r="F23" s="59">
        <v>1</v>
      </c>
      <c r="G23" s="79">
        <v>30008.448</v>
      </c>
    </row>
    <row r="24" spans="1:7" ht="20.25" customHeight="1">
      <c r="A24" s="37"/>
      <c r="B24" s="142" t="s">
        <v>125</v>
      </c>
      <c r="C24" s="128" t="s">
        <v>57</v>
      </c>
      <c r="D24" s="134">
        <v>6</v>
      </c>
      <c r="E24" s="147">
        <v>360</v>
      </c>
      <c r="F24" s="59">
        <v>1</v>
      </c>
      <c r="G24" s="79">
        <v>2160</v>
      </c>
    </row>
    <row r="25" spans="1:7" ht="20.25" customHeight="1">
      <c r="A25" s="37"/>
      <c r="B25" s="143" t="s">
        <v>126</v>
      </c>
      <c r="C25" s="133" t="s">
        <v>57</v>
      </c>
      <c r="D25" s="148">
        <v>1</v>
      </c>
      <c r="E25" s="149">
        <v>1694.64</v>
      </c>
      <c r="F25" s="59">
        <v>1</v>
      </c>
      <c r="G25" s="79">
        <v>1694.64</v>
      </c>
    </row>
    <row r="26" spans="1:7" ht="20.25" customHeight="1">
      <c r="A26" s="37"/>
      <c r="B26" s="142" t="s">
        <v>127</v>
      </c>
      <c r="C26" s="128" t="s">
        <v>28</v>
      </c>
      <c r="D26" s="134">
        <v>56</v>
      </c>
      <c r="E26" s="150">
        <v>364.29</v>
      </c>
      <c r="F26" s="59">
        <v>1</v>
      </c>
      <c r="G26" s="79">
        <v>20400.240000000002</v>
      </c>
    </row>
    <row r="27" spans="1:7" ht="20.25" customHeight="1">
      <c r="A27" s="37"/>
      <c r="B27" s="144" t="s">
        <v>130</v>
      </c>
      <c r="C27" s="134" t="s">
        <v>57</v>
      </c>
      <c r="D27" s="136">
        <v>1</v>
      </c>
      <c r="E27" s="137">
        <v>4318.3999999999996</v>
      </c>
      <c r="F27" s="59">
        <v>1</v>
      </c>
      <c r="G27" s="79">
        <v>4318.3999999999996</v>
      </c>
    </row>
    <row r="28" spans="1:7" ht="20.25" customHeight="1">
      <c r="A28" s="37"/>
      <c r="B28" s="145" t="s">
        <v>131</v>
      </c>
      <c r="C28" s="138" t="s">
        <v>28</v>
      </c>
      <c r="D28" s="139">
        <v>16</v>
      </c>
      <c r="E28" s="140">
        <v>293.12639999999999</v>
      </c>
      <c r="F28" s="59">
        <v>1</v>
      </c>
      <c r="G28" s="79">
        <v>4690.0223999999998</v>
      </c>
    </row>
    <row r="29" spans="1:7" ht="20.25" customHeight="1">
      <c r="A29" s="37"/>
      <c r="B29" s="145" t="s">
        <v>133</v>
      </c>
      <c r="C29" s="138" t="s">
        <v>57</v>
      </c>
      <c r="D29" s="138">
        <v>1</v>
      </c>
      <c r="E29" s="140">
        <v>962.88</v>
      </c>
      <c r="F29" s="59">
        <v>1</v>
      </c>
      <c r="G29" s="79">
        <v>962.88</v>
      </c>
    </row>
    <row r="30" spans="1:7" ht="25.5" customHeight="1">
      <c r="A30" s="37" t="s">
        <v>6</v>
      </c>
      <c r="B30" s="49" t="s">
        <v>38</v>
      </c>
      <c r="C30" s="31"/>
      <c r="D30" s="58"/>
      <c r="E30" s="60"/>
      <c r="F30" s="59"/>
      <c r="G30" s="80">
        <v>670079.18000000005</v>
      </c>
    </row>
    <row r="31" spans="1:7" ht="15.75" customHeight="1">
      <c r="A31" s="38"/>
      <c r="B31" s="52" t="s">
        <v>34</v>
      </c>
      <c r="C31" s="81" t="s">
        <v>56</v>
      </c>
      <c r="D31" s="58">
        <v>1</v>
      </c>
      <c r="E31" s="60" t="s">
        <v>65</v>
      </c>
      <c r="F31" s="58">
        <v>12</v>
      </c>
      <c r="G31" s="79">
        <v>166318.29</v>
      </c>
    </row>
    <row r="32" spans="1:7" ht="15.75" customHeight="1">
      <c r="A32" s="38"/>
      <c r="B32" s="52" t="s">
        <v>35</v>
      </c>
      <c r="C32" s="81" t="s">
        <v>56</v>
      </c>
      <c r="D32" s="58">
        <v>1</v>
      </c>
      <c r="E32" s="60" t="s">
        <v>65</v>
      </c>
      <c r="F32" s="58">
        <v>12</v>
      </c>
      <c r="G32" s="79">
        <v>254511.25</v>
      </c>
    </row>
    <row r="33" spans="1:7" ht="13.5" customHeight="1">
      <c r="A33" s="38"/>
      <c r="B33" s="52" t="s">
        <v>36</v>
      </c>
      <c r="C33" s="81" t="s">
        <v>56</v>
      </c>
      <c r="D33" s="58">
        <v>1</v>
      </c>
      <c r="E33" s="60" t="s">
        <v>65</v>
      </c>
      <c r="F33" s="58">
        <v>12</v>
      </c>
      <c r="G33" s="79">
        <v>87847.400000000009</v>
      </c>
    </row>
    <row r="34" spans="1:7" ht="13.5" customHeight="1">
      <c r="A34" s="38"/>
      <c r="B34" s="52" t="s">
        <v>37</v>
      </c>
      <c r="C34" s="81" t="s">
        <v>56</v>
      </c>
      <c r="D34" s="58">
        <v>1</v>
      </c>
      <c r="E34" s="60" t="s">
        <v>65</v>
      </c>
      <c r="F34" s="58">
        <v>12</v>
      </c>
      <c r="G34" s="79">
        <v>85064.87</v>
      </c>
    </row>
    <row r="35" spans="1:7" ht="15" customHeight="1">
      <c r="A35" s="38"/>
      <c r="B35" s="52" t="s">
        <v>14</v>
      </c>
      <c r="C35" s="81" t="s">
        <v>56</v>
      </c>
      <c r="D35" s="58">
        <v>1</v>
      </c>
      <c r="E35" s="60" t="s">
        <v>65</v>
      </c>
      <c r="F35" s="58">
        <v>12</v>
      </c>
      <c r="G35" s="79">
        <v>76337.37000000001</v>
      </c>
    </row>
    <row r="36" spans="1:7" ht="15" customHeight="1">
      <c r="A36" s="77" t="s">
        <v>8</v>
      </c>
      <c r="B36" s="51" t="s">
        <v>12</v>
      </c>
      <c r="C36" s="81" t="s">
        <v>56</v>
      </c>
      <c r="D36" s="28">
        <v>12162.2</v>
      </c>
      <c r="E36" s="60">
        <v>0.78</v>
      </c>
      <c r="F36" s="58">
        <v>10</v>
      </c>
      <c r="G36" s="80">
        <v>94865.160000000018</v>
      </c>
    </row>
    <row r="37" spans="1:7" ht="15" customHeight="1">
      <c r="A37" s="77" t="s">
        <v>134</v>
      </c>
      <c r="B37" s="51" t="s">
        <v>12</v>
      </c>
      <c r="C37" s="81" t="s">
        <v>56</v>
      </c>
      <c r="D37" s="28">
        <v>12162.2</v>
      </c>
      <c r="E37" s="60">
        <v>1</v>
      </c>
      <c r="F37" s="58">
        <v>2</v>
      </c>
      <c r="G37" s="80">
        <v>24324.400000000001</v>
      </c>
    </row>
    <row r="38" spans="1:7" ht="20.25" customHeight="1">
      <c r="A38" s="37" t="s">
        <v>9</v>
      </c>
      <c r="B38" s="51" t="s">
        <v>10</v>
      </c>
      <c r="C38" s="27"/>
      <c r="D38" s="28"/>
      <c r="E38" s="60"/>
      <c r="F38" s="59"/>
      <c r="G38" s="80"/>
    </row>
    <row r="39" spans="1:7" ht="15.75" customHeight="1">
      <c r="A39" s="77"/>
      <c r="B39" s="52" t="s">
        <v>39</v>
      </c>
      <c r="C39" s="81" t="s">
        <v>56</v>
      </c>
      <c r="D39" s="28">
        <v>1</v>
      </c>
      <c r="E39" s="60">
        <v>144746</v>
      </c>
      <c r="F39" s="59">
        <v>1</v>
      </c>
      <c r="G39" s="135">
        <v>144746</v>
      </c>
    </row>
    <row r="40" spans="1:7" ht="15.75" customHeight="1">
      <c r="A40" s="77"/>
      <c r="B40" s="52" t="s">
        <v>128</v>
      </c>
      <c r="C40" s="81" t="s">
        <v>129</v>
      </c>
      <c r="D40" s="28">
        <v>214</v>
      </c>
      <c r="E40" s="60">
        <v>250</v>
      </c>
      <c r="F40" s="59">
        <v>1</v>
      </c>
      <c r="G40" s="80">
        <v>53500</v>
      </c>
    </row>
    <row r="41" spans="1:7" ht="22.5" customHeight="1">
      <c r="A41" s="77" t="s">
        <v>60</v>
      </c>
      <c r="B41" s="51" t="s">
        <v>40</v>
      </c>
      <c r="C41" s="81"/>
      <c r="D41" s="28"/>
      <c r="E41" s="60"/>
      <c r="F41" s="59"/>
      <c r="G41" s="80"/>
    </row>
    <row r="42" spans="1:7" ht="19.5" customHeight="1">
      <c r="A42" s="77"/>
      <c r="B42" s="52" t="s">
        <v>41</v>
      </c>
      <c r="C42" s="81" t="s">
        <v>57</v>
      </c>
      <c r="D42" s="58">
        <v>214</v>
      </c>
      <c r="E42" s="60">
        <v>13.68</v>
      </c>
      <c r="F42" s="59">
        <v>2</v>
      </c>
      <c r="G42" s="80">
        <v>5855.04</v>
      </c>
    </row>
    <row r="43" spans="1:7" ht="15" customHeight="1">
      <c r="A43" s="77" t="s">
        <v>61</v>
      </c>
      <c r="B43" s="51" t="s">
        <v>42</v>
      </c>
      <c r="C43" s="81" t="s">
        <v>57</v>
      </c>
      <c r="D43" s="28"/>
      <c r="E43" s="60"/>
      <c r="F43" s="59"/>
      <c r="G43" s="80"/>
    </row>
    <row r="44" spans="1:7" ht="13.5" customHeight="1">
      <c r="A44" s="77"/>
      <c r="B44" s="52" t="s">
        <v>43</v>
      </c>
      <c r="C44" s="81" t="s">
        <v>57</v>
      </c>
      <c r="D44" s="58">
        <v>6</v>
      </c>
      <c r="E44" s="60">
        <v>2669.9</v>
      </c>
      <c r="F44" s="58">
        <v>12</v>
      </c>
      <c r="G44" s="80">
        <v>192232.80000000002</v>
      </c>
    </row>
    <row r="45" spans="1:7" ht="13.5" customHeight="1">
      <c r="A45" s="77"/>
      <c r="B45" s="52" t="s">
        <v>119</v>
      </c>
      <c r="C45" s="57" t="s">
        <v>57</v>
      </c>
      <c r="D45" s="58">
        <v>6</v>
      </c>
      <c r="E45" s="60">
        <v>1650</v>
      </c>
      <c r="F45" s="58">
        <v>1</v>
      </c>
      <c r="G45" s="80">
        <v>9900</v>
      </c>
    </row>
    <row r="46" spans="1:7" ht="15" customHeight="1">
      <c r="A46" s="77" t="s">
        <v>11</v>
      </c>
      <c r="B46" s="51" t="s">
        <v>44</v>
      </c>
      <c r="C46" s="81"/>
      <c r="D46" s="58"/>
      <c r="E46" s="60"/>
      <c r="F46" s="59"/>
      <c r="G46" s="80">
        <v>290322.51280000003</v>
      </c>
    </row>
    <row r="47" spans="1:7" ht="21.75" customHeight="1">
      <c r="A47" s="77"/>
      <c r="B47" s="52" t="s">
        <v>45</v>
      </c>
      <c r="C47" s="81" t="s">
        <v>57</v>
      </c>
      <c r="D47" s="58">
        <v>6</v>
      </c>
      <c r="E47" s="60">
        <v>3500</v>
      </c>
      <c r="F47" s="58">
        <v>12</v>
      </c>
      <c r="G47" s="79">
        <v>252000</v>
      </c>
    </row>
    <row r="48" spans="1:7" ht="21.75" customHeight="1">
      <c r="A48" s="77"/>
      <c r="B48" s="52" t="s">
        <v>117</v>
      </c>
      <c r="C48" s="81" t="s">
        <v>57</v>
      </c>
      <c r="D48" s="58">
        <v>6</v>
      </c>
      <c r="E48" s="60">
        <v>2800</v>
      </c>
      <c r="F48" s="59">
        <v>1</v>
      </c>
      <c r="G48" s="79">
        <v>16800</v>
      </c>
    </row>
    <row r="49" spans="1:7" ht="17.399999999999999" customHeight="1">
      <c r="A49" s="77" t="s">
        <v>136</v>
      </c>
      <c r="B49" s="51" t="s">
        <v>135</v>
      </c>
      <c r="C49" s="81" t="s">
        <v>56</v>
      </c>
      <c r="D49" s="28">
        <v>12162.2</v>
      </c>
      <c r="E49" s="60">
        <v>0.13</v>
      </c>
      <c r="F49" s="59">
        <v>10</v>
      </c>
      <c r="G49" s="80">
        <v>15324.4</v>
      </c>
    </row>
    <row r="50" spans="1:7" ht="21.75" customHeight="1">
      <c r="A50" s="77" t="s">
        <v>137</v>
      </c>
      <c r="B50" s="51" t="s">
        <v>135</v>
      </c>
      <c r="C50" s="81" t="s">
        <v>56</v>
      </c>
      <c r="D50" s="58">
        <v>3130.36</v>
      </c>
      <c r="E50" s="60">
        <v>0.99</v>
      </c>
      <c r="F50" s="59">
        <v>2</v>
      </c>
      <c r="G50" s="80">
        <v>6198.1127999999999</v>
      </c>
    </row>
    <row r="51" spans="1:7" ht="15.75" customHeight="1">
      <c r="A51" s="77" t="s">
        <v>13</v>
      </c>
      <c r="B51" s="51" t="s">
        <v>7</v>
      </c>
      <c r="C51" s="27"/>
      <c r="D51" s="28"/>
      <c r="E51" s="60"/>
      <c r="F51" s="59"/>
      <c r="G51" s="80"/>
    </row>
    <row r="52" spans="1:7" ht="16.5" customHeight="1">
      <c r="A52" s="77"/>
      <c r="B52" s="52" t="s">
        <v>66</v>
      </c>
      <c r="C52" s="27" t="s">
        <v>58</v>
      </c>
      <c r="D52" s="28">
        <v>1807.6</v>
      </c>
      <c r="E52" s="60">
        <v>9.1999999999999993</v>
      </c>
      <c r="F52" s="58">
        <v>12</v>
      </c>
      <c r="G52" s="80">
        <v>199559.03999999998</v>
      </c>
    </row>
    <row r="53" spans="1:7" ht="15" customHeight="1">
      <c r="A53" s="78" t="s">
        <v>68</v>
      </c>
      <c r="B53" s="67" t="s">
        <v>59</v>
      </c>
      <c r="C53" s="27"/>
      <c r="D53" s="28"/>
      <c r="E53" s="60"/>
      <c r="F53" s="59"/>
      <c r="G53" s="80">
        <v>158530</v>
      </c>
    </row>
    <row r="54" spans="1:7" ht="13.5" customHeight="1">
      <c r="A54" s="39"/>
      <c r="B54" s="52" t="s">
        <v>46</v>
      </c>
      <c r="C54" s="27" t="s">
        <v>58</v>
      </c>
      <c r="D54" s="28">
        <v>2620</v>
      </c>
      <c r="E54" s="60">
        <v>6.2</v>
      </c>
      <c r="F54" s="58">
        <v>12</v>
      </c>
      <c r="G54" s="79">
        <v>194928</v>
      </c>
    </row>
    <row r="55" spans="1:7" ht="17.25" customHeight="1">
      <c r="A55" s="36"/>
      <c r="B55" s="52" t="s">
        <v>47</v>
      </c>
      <c r="C55" s="27" t="s">
        <v>58</v>
      </c>
      <c r="D55" s="28">
        <v>3100</v>
      </c>
      <c r="E55" s="60">
        <v>2.6</v>
      </c>
      <c r="F55" s="59">
        <v>10</v>
      </c>
      <c r="G55" s="79">
        <v>80600</v>
      </c>
    </row>
    <row r="56" spans="1:7" ht="15.75" customHeight="1">
      <c r="A56" s="36"/>
      <c r="B56" s="52" t="s">
        <v>112</v>
      </c>
      <c r="C56" s="27" t="s">
        <v>56</v>
      </c>
      <c r="D56" s="28">
        <v>1</v>
      </c>
      <c r="E56" s="60">
        <v>900</v>
      </c>
      <c r="F56" s="59">
        <v>3</v>
      </c>
      <c r="G56" s="79">
        <v>2700</v>
      </c>
    </row>
    <row r="57" spans="1:7" ht="16.5" customHeight="1">
      <c r="A57" s="63"/>
      <c r="B57" s="64" t="s">
        <v>118</v>
      </c>
      <c r="C57" s="82" t="s">
        <v>113</v>
      </c>
      <c r="D57" s="76">
        <v>3</v>
      </c>
      <c r="E57" s="65">
        <v>3500</v>
      </c>
      <c r="F57" s="71">
        <v>1</v>
      </c>
      <c r="G57" s="79">
        <v>10500</v>
      </c>
    </row>
    <row r="58" spans="1:7" ht="16.5" customHeight="1">
      <c r="A58" s="36"/>
      <c r="B58" s="53" t="s">
        <v>116</v>
      </c>
      <c r="C58" s="27" t="s">
        <v>28</v>
      </c>
      <c r="D58" s="28">
        <v>1600</v>
      </c>
      <c r="E58" s="28">
        <v>3.6</v>
      </c>
      <c r="F58" s="59">
        <v>3</v>
      </c>
      <c r="G58" s="79">
        <v>17280</v>
      </c>
    </row>
    <row r="59" spans="1:7" ht="16.5" customHeight="1">
      <c r="A59" s="36"/>
      <c r="B59" s="52" t="s">
        <v>124</v>
      </c>
      <c r="C59" s="27" t="s">
        <v>53</v>
      </c>
      <c r="D59" s="28">
        <v>900</v>
      </c>
      <c r="E59" s="28">
        <v>1</v>
      </c>
      <c r="F59" s="59">
        <v>1</v>
      </c>
      <c r="G59" s="79">
        <v>900</v>
      </c>
    </row>
    <row r="60" spans="1:7" ht="16.5" customHeight="1">
      <c r="A60" s="36"/>
      <c r="B60" s="53" t="s">
        <v>114</v>
      </c>
      <c r="C60" s="81" t="s">
        <v>115</v>
      </c>
      <c r="D60" s="28">
        <v>25</v>
      </c>
      <c r="E60" s="28">
        <v>1820</v>
      </c>
      <c r="F60" s="59">
        <v>1</v>
      </c>
      <c r="G60" s="79">
        <v>45500</v>
      </c>
    </row>
    <row r="61" spans="1:7" ht="16.5" customHeight="1">
      <c r="A61" s="36"/>
      <c r="B61" s="52" t="s">
        <v>132</v>
      </c>
      <c r="C61" s="27" t="s">
        <v>113</v>
      </c>
      <c r="D61" s="28">
        <v>0.3</v>
      </c>
      <c r="E61" s="28">
        <v>3500</v>
      </c>
      <c r="F61" s="59">
        <v>1</v>
      </c>
      <c r="G61" s="79">
        <v>1050</v>
      </c>
    </row>
    <row r="62" spans="1:7" ht="27.75" customHeight="1">
      <c r="A62" s="72"/>
      <c r="B62" s="73" t="s">
        <v>48</v>
      </c>
      <c r="C62" s="32"/>
      <c r="D62" s="32"/>
      <c r="E62" s="32"/>
      <c r="F62" s="32"/>
      <c r="G62" s="69">
        <v>2690561.1655999999</v>
      </c>
    </row>
    <row r="63" spans="1:7">
      <c r="A63" s="11"/>
      <c r="B63" s="41" t="s">
        <v>50</v>
      </c>
      <c r="C63" s="33" t="s">
        <v>28</v>
      </c>
      <c r="D63" s="28">
        <v>12162.2</v>
      </c>
      <c r="E63" s="66">
        <v>3.35</v>
      </c>
      <c r="F63" s="58">
        <v>12</v>
      </c>
      <c r="G63" s="68">
        <v>454885.21</v>
      </c>
    </row>
    <row r="64" spans="1:7">
      <c r="A64" s="11"/>
      <c r="B64" s="40" t="s">
        <v>49</v>
      </c>
      <c r="C64" s="33" t="s">
        <v>28</v>
      </c>
      <c r="D64" s="28">
        <v>12162.2</v>
      </c>
      <c r="E64" s="66">
        <v>0.09</v>
      </c>
      <c r="F64" s="58">
        <v>12</v>
      </c>
      <c r="G64" s="68">
        <v>17691.349999999999</v>
      </c>
    </row>
    <row r="65" spans="1:7">
      <c r="A65" s="11"/>
      <c r="B65" s="40" t="s">
        <v>51</v>
      </c>
      <c r="C65" s="33" t="s">
        <v>28</v>
      </c>
      <c r="D65" s="28">
        <v>12162.2</v>
      </c>
      <c r="E65" s="66">
        <v>0.36</v>
      </c>
      <c r="F65" s="58">
        <v>12</v>
      </c>
      <c r="G65" s="68">
        <v>54019.34</v>
      </c>
    </row>
    <row r="66" spans="1:7">
      <c r="A66" s="11"/>
      <c r="B66" s="11" t="s">
        <v>62</v>
      </c>
      <c r="C66" s="34"/>
      <c r="D66" s="10"/>
      <c r="E66" s="75"/>
      <c r="F66" s="34"/>
      <c r="G66" s="132">
        <v>3217157.0655999999</v>
      </c>
    </row>
    <row r="67" spans="1:7">
      <c r="A67" s="11"/>
      <c r="B67" s="18" t="s">
        <v>63</v>
      </c>
      <c r="C67" s="34"/>
      <c r="D67" s="10"/>
      <c r="E67" s="34"/>
      <c r="F67" s="34"/>
      <c r="G67" s="30"/>
    </row>
    <row r="68" spans="1:7">
      <c r="B68" s="19" t="s">
        <v>52</v>
      </c>
      <c r="C68" s="20"/>
      <c r="D68" s="20"/>
      <c r="E68" s="21"/>
      <c r="F68" s="22"/>
      <c r="G68" s="129">
        <v>3378855.24</v>
      </c>
    </row>
    <row r="69" spans="1:7">
      <c r="B69" s="131" t="s">
        <v>120</v>
      </c>
      <c r="C69" s="125"/>
      <c r="D69" s="125"/>
      <c r="E69" s="126"/>
      <c r="F69" s="127"/>
      <c r="G69" s="74">
        <v>187486.5</v>
      </c>
    </row>
    <row r="70" spans="1:7">
      <c r="B70" s="23" t="s">
        <v>139</v>
      </c>
      <c r="C70" s="24"/>
      <c r="D70" s="24"/>
      <c r="E70" s="25"/>
      <c r="F70" s="26"/>
      <c r="G70" s="30">
        <v>3217157.07</v>
      </c>
    </row>
    <row r="71" spans="1:7">
      <c r="B71" s="131" t="s">
        <v>140</v>
      </c>
      <c r="C71" s="70"/>
      <c r="D71" s="70"/>
      <c r="E71" s="70"/>
      <c r="F71" s="70"/>
      <c r="G71" s="69">
        <v>349184.67000000039</v>
      </c>
    </row>
    <row r="72" spans="1:7">
      <c r="C72" s="10"/>
      <c r="D72" s="10"/>
      <c r="E72" s="10"/>
      <c r="F72" s="10"/>
      <c r="G72" s="130"/>
    </row>
    <row r="75" spans="1:7">
      <c r="B75" t="s">
        <v>64</v>
      </c>
    </row>
  </sheetData>
  <mergeCells count="11"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opLeftCell="A13" workbookViewId="0">
      <selection activeCell="B25" sqref="B25:C25"/>
    </sheetView>
  </sheetViews>
  <sheetFormatPr defaultColWidth="9.109375" defaultRowHeight="14.4"/>
  <cols>
    <col min="1" max="1" width="3.44140625" style="84" customWidth="1"/>
    <col min="2" max="2" width="29.109375" style="84" customWidth="1"/>
    <col min="3" max="3" width="24.5546875" style="84" customWidth="1"/>
    <col min="4" max="4" width="10" style="84" customWidth="1"/>
    <col min="5" max="5" width="7.33203125" style="84" customWidth="1"/>
    <col min="6" max="6" width="9.6640625" style="84" customWidth="1"/>
    <col min="7" max="7" width="4.44140625" style="84" customWidth="1"/>
    <col min="8" max="9" width="13.33203125" style="84" bestFit="1" customWidth="1"/>
    <col min="10" max="16384" width="9.109375" style="84"/>
  </cols>
  <sheetData>
    <row r="1" spans="1:9" ht="15.6">
      <c r="C1" s="85" t="s">
        <v>16</v>
      </c>
      <c r="D1" s="85"/>
      <c r="E1" s="85"/>
      <c r="F1" s="86"/>
    </row>
    <row r="2" spans="1:9" ht="15.6">
      <c r="C2" s="85" t="s">
        <v>69</v>
      </c>
      <c r="D2" s="85"/>
      <c r="E2" s="85"/>
      <c r="F2" s="86"/>
    </row>
    <row r="3" spans="1:9" ht="15.6">
      <c r="C3" s="85" t="s">
        <v>70</v>
      </c>
      <c r="D3" s="85"/>
      <c r="E3" s="85"/>
      <c r="F3" s="86"/>
    </row>
    <row r="4" spans="1:9" ht="18.75" customHeight="1">
      <c r="B4" s="162" t="s">
        <v>141</v>
      </c>
      <c r="C4" s="162"/>
      <c r="D4" s="162"/>
      <c r="E4" s="162"/>
      <c r="F4" s="162"/>
    </row>
    <row r="5" spans="1:9">
      <c r="B5" s="162" t="s">
        <v>121</v>
      </c>
      <c r="C5" s="162"/>
      <c r="D5" s="162"/>
      <c r="E5" s="162"/>
      <c r="F5" s="87"/>
    </row>
    <row r="6" spans="1:9" ht="12" customHeight="1">
      <c r="B6" s="88" t="s">
        <v>71</v>
      </c>
      <c r="C6" s="88"/>
      <c r="D6" s="89"/>
      <c r="E6" s="90"/>
      <c r="F6" s="28">
        <v>12162.2</v>
      </c>
    </row>
    <row r="7" spans="1:9" ht="13.5" customHeight="1">
      <c r="B7" s="91" t="s">
        <v>72</v>
      </c>
      <c r="C7" s="91"/>
      <c r="D7" s="92"/>
      <c r="E7" s="93"/>
      <c r="F7" s="93">
        <v>20.28</v>
      </c>
      <c r="H7" s="94"/>
      <c r="I7" s="94"/>
    </row>
    <row r="8" spans="1:9" ht="9.75" customHeight="1">
      <c r="B8" s="88" t="s">
        <v>73</v>
      </c>
      <c r="C8" s="95"/>
      <c r="D8" s="96"/>
      <c r="E8" s="97"/>
      <c r="F8" s="97">
        <v>12</v>
      </c>
    </row>
    <row r="9" spans="1:9" ht="26.25" customHeight="1">
      <c r="A9" s="98" t="s">
        <v>74</v>
      </c>
      <c r="B9" s="99" t="s">
        <v>75</v>
      </c>
      <c r="C9" s="99" t="s">
        <v>76</v>
      </c>
      <c r="D9" s="100" t="s">
        <v>77</v>
      </c>
      <c r="E9" s="100" t="s">
        <v>78</v>
      </c>
      <c r="F9" s="101" t="s">
        <v>79</v>
      </c>
    </row>
    <row r="10" spans="1:9" ht="40.5" customHeight="1">
      <c r="A10" s="98">
        <v>1</v>
      </c>
      <c r="B10" s="101" t="s">
        <v>80</v>
      </c>
      <c r="C10" s="102" t="s">
        <v>81</v>
      </c>
      <c r="D10" s="101" t="s">
        <v>82</v>
      </c>
      <c r="E10" s="103">
        <v>4.0999999999999996</v>
      </c>
      <c r="F10" s="104">
        <f>E10*F6*F8</f>
        <v>598380.24</v>
      </c>
    </row>
    <row r="11" spans="1:9" ht="38.25" customHeight="1">
      <c r="A11" s="98">
        <v>2</v>
      </c>
      <c r="B11" s="105" t="s">
        <v>83</v>
      </c>
      <c r="C11" s="102" t="s">
        <v>84</v>
      </c>
      <c r="D11" s="101" t="s">
        <v>82</v>
      </c>
      <c r="E11" s="103">
        <v>1.6</v>
      </c>
      <c r="F11" s="106">
        <f>F6*E11*F8</f>
        <v>233514.23999999999</v>
      </c>
    </row>
    <row r="12" spans="1:9" ht="37.5" customHeight="1">
      <c r="A12" s="98">
        <v>3</v>
      </c>
      <c r="B12" s="102" t="s">
        <v>85</v>
      </c>
      <c r="C12" s="102" t="s">
        <v>86</v>
      </c>
      <c r="D12" s="101" t="s">
        <v>82</v>
      </c>
      <c r="E12" s="107">
        <f>2.8</f>
        <v>2.8</v>
      </c>
      <c r="F12" s="106">
        <f>F6*E12*F8</f>
        <v>408649.92000000004</v>
      </c>
      <c r="G12" s="94"/>
      <c r="H12" s="94"/>
    </row>
    <row r="13" spans="1:9" ht="33.75" customHeight="1">
      <c r="A13" s="98">
        <v>4</v>
      </c>
      <c r="B13" s="102" t="s">
        <v>87</v>
      </c>
      <c r="C13" s="102" t="s">
        <v>88</v>
      </c>
      <c r="D13" s="101" t="s">
        <v>82</v>
      </c>
      <c r="E13" s="107">
        <v>0.82</v>
      </c>
      <c r="F13" s="106">
        <f>E13*F6*F8</f>
        <v>119676.04800000001</v>
      </c>
      <c r="G13" s="94"/>
      <c r="H13" s="94"/>
    </row>
    <row r="14" spans="1:9" ht="41.25" customHeight="1">
      <c r="A14" s="98">
        <v>5</v>
      </c>
      <c r="B14" s="102" t="s">
        <v>89</v>
      </c>
      <c r="C14" s="102" t="s">
        <v>90</v>
      </c>
      <c r="D14" s="101" t="s">
        <v>82</v>
      </c>
      <c r="E14" s="107">
        <v>0.91</v>
      </c>
      <c r="F14" s="106">
        <f>F6*E14*F8</f>
        <v>132811.22400000002</v>
      </c>
      <c r="G14" s="94"/>
      <c r="H14" s="94"/>
    </row>
    <row r="15" spans="1:9" ht="42.75" customHeight="1">
      <c r="A15" s="98">
        <v>6</v>
      </c>
      <c r="B15" s="102" t="s">
        <v>91</v>
      </c>
      <c r="C15" s="102" t="s">
        <v>92</v>
      </c>
      <c r="D15" s="101" t="s">
        <v>82</v>
      </c>
      <c r="E15" s="107">
        <v>2.4</v>
      </c>
      <c r="F15" s="106">
        <f>F6*E15*F8</f>
        <v>350271.36000000004</v>
      </c>
      <c r="G15" s="94"/>
      <c r="H15" s="94"/>
    </row>
    <row r="16" spans="1:9" ht="31.5" customHeight="1">
      <c r="A16" s="98">
        <v>7</v>
      </c>
      <c r="B16" s="102" t="s">
        <v>93</v>
      </c>
      <c r="C16" s="102" t="s">
        <v>94</v>
      </c>
      <c r="D16" s="101" t="s">
        <v>82</v>
      </c>
      <c r="E16" s="107">
        <v>0.17</v>
      </c>
      <c r="F16" s="106">
        <f>F6*E16*F8</f>
        <v>24810.887999999999</v>
      </c>
      <c r="G16" s="94"/>
      <c r="H16" s="94"/>
    </row>
    <row r="17" spans="1:9" ht="21" customHeight="1">
      <c r="A17" s="98">
        <v>8</v>
      </c>
      <c r="B17" s="102" t="s">
        <v>95</v>
      </c>
      <c r="C17" s="102" t="s">
        <v>96</v>
      </c>
      <c r="D17" s="101" t="s">
        <v>82</v>
      </c>
      <c r="E17" s="107">
        <v>0.12</v>
      </c>
      <c r="F17" s="106">
        <f>F6*E17*F8</f>
        <v>17513.567999999999</v>
      </c>
      <c r="G17" s="94"/>
      <c r="H17" s="94"/>
    </row>
    <row r="18" spans="1:9" ht="32.25" customHeight="1">
      <c r="A18" s="98">
        <v>9</v>
      </c>
      <c r="B18" s="102" t="s">
        <v>97</v>
      </c>
      <c r="C18" s="102" t="s">
        <v>98</v>
      </c>
      <c r="D18" s="101" t="s">
        <v>82</v>
      </c>
      <c r="E18" s="107">
        <v>1.2</v>
      </c>
      <c r="F18" s="106">
        <f>F6*E18*F8</f>
        <v>175135.68000000002</v>
      </c>
      <c r="G18" s="94"/>
      <c r="H18" s="94"/>
    </row>
    <row r="19" spans="1:9" ht="40.5" customHeight="1">
      <c r="A19" s="98">
        <v>10</v>
      </c>
      <c r="B19" s="102" t="s">
        <v>99</v>
      </c>
      <c r="C19" s="102" t="s">
        <v>100</v>
      </c>
      <c r="D19" s="101" t="s">
        <v>82</v>
      </c>
      <c r="E19" s="107">
        <v>3.1</v>
      </c>
      <c r="F19" s="106">
        <f>F6*E19*F8</f>
        <v>452433.83999999997</v>
      </c>
      <c r="G19" s="94"/>
      <c r="H19" s="94"/>
    </row>
    <row r="20" spans="1:9" ht="31.5" customHeight="1">
      <c r="A20" s="98">
        <v>11</v>
      </c>
      <c r="B20" s="102" t="s">
        <v>101</v>
      </c>
      <c r="C20" s="102" t="s">
        <v>102</v>
      </c>
      <c r="D20" s="101" t="s">
        <v>82</v>
      </c>
      <c r="E20" s="107">
        <v>1.86</v>
      </c>
      <c r="F20" s="106">
        <f>F6*E20*F8</f>
        <v>271460.304</v>
      </c>
      <c r="G20" s="94"/>
      <c r="H20" s="94"/>
    </row>
    <row r="21" spans="1:9" ht="36" customHeight="1">
      <c r="A21" s="98">
        <v>12</v>
      </c>
      <c r="B21" s="102" t="s">
        <v>103</v>
      </c>
      <c r="C21" s="102" t="s">
        <v>104</v>
      </c>
      <c r="D21" s="101" t="s">
        <v>82</v>
      </c>
      <c r="E21" s="107">
        <v>1.57</v>
      </c>
      <c r="F21" s="106">
        <f>F6*E21*F8</f>
        <v>229135.84800000003</v>
      </c>
      <c r="G21" s="94"/>
      <c r="H21" s="94"/>
      <c r="I21" s="94"/>
    </row>
    <row r="22" spans="1:9" ht="27.75" customHeight="1">
      <c r="A22" s="108"/>
      <c r="B22" s="163" t="s">
        <v>142</v>
      </c>
      <c r="C22" s="163"/>
      <c r="D22" s="101" t="s">
        <v>82</v>
      </c>
      <c r="E22" s="109">
        <v>20.28</v>
      </c>
      <c r="F22" s="110">
        <f>F21+F20+F19+F18+F17+F16+F15+F14+F13+F12+F11+F10</f>
        <v>3013793.16</v>
      </c>
      <c r="H22" s="94"/>
      <c r="I22" s="94"/>
    </row>
    <row r="23" spans="1:9" ht="18.75" customHeight="1">
      <c r="A23" s="111">
        <v>13</v>
      </c>
      <c r="B23" s="164" t="s">
        <v>105</v>
      </c>
      <c r="C23" s="165"/>
      <c r="D23" s="101" t="s">
        <v>82</v>
      </c>
      <c r="E23" s="112">
        <v>0.09</v>
      </c>
      <c r="F23" s="113">
        <f>E23*F6*F8</f>
        <v>13135.175999999999</v>
      </c>
    </row>
    <row r="24" spans="1:9" ht="15.75" customHeight="1">
      <c r="A24" s="111">
        <v>14</v>
      </c>
      <c r="B24" s="164" t="s">
        <v>106</v>
      </c>
      <c r="C24" s="165"/>
      <c r="D24" s="101" t="s">
        <v>82</v>
      </c>
      <c r="E24" s="114">
        <v>0.36</v>
      </c>
      <c r="F24" s="113">
        <f>E24*F6*F8</f>
        <v>52540.703999999998</v>
      </c>
    </row>
    <row r="25" spans="1:9" ht="16.5" customHeight="1">
      <c r="A25" s="111">
        <v>15</v>
      </c>
      <c r="B25" s="164" t="s">
        <v>107</v>
      </c>
      <c r="C25" s="165"/>
      <c r="D25" s="101" t="s">
        <v>82</v>
      </c>
      <c r="E25" s="114">
        <v>3.35</v>
      </c>
      <c r="F25" s="113">
        <f>E25*F6*F8</f>
        <v>488920.44000000006</v>
      </c>
    </row>
    <row r="26" spans="1:9">
      <c r="A26" s="115"/>
      <c r="B26" s="116"/>
      <c r="C26" s="117" t="s">
        <v>108</v>
      </c>
      <c r="D26" s="118" t="s">
        <v>82</v>
      </c>
      <c r="E26" s="119">
        <f>E22+E23+E24+E25</f>
        <v>24.080000000000002</v>
      </c>
      <c r="F26" s="119">
        <f>F22+F23+F24+F25</f>
        <v>3568389.48</v>
      </c>
    </row>
    <row r="27" spans="1:9" ht="21.75" customHeight="1">
      <c r="A27" s="115"/>
      <c r="B27" s="120" t="s">
        <v>109</v>
      </c>
      <c r="C27" s="120"/>
      <c r="D27" s="121"/>
    </row>
    <row r="28" spans="1:9" ht="25.5" customHeight="1">
      <c r="A28" s="115"/>
      <c r="B28" s="122" t="s">
        <v>110</v>
      </c>
      <c r="C28" s="161" t="s">
        <v>111</v>
      </c>
      <c r="D28" s="161"/>
      <c r="E28" s="161"/>
      <c r="F28" s="161"/>
    </row>
  </sheetData>
  <mergeCells count="7">
    <mergeCell ref="C28:F28"/>
    <mergeCell ref="B4:F4"/>
    <mergeCell ref="B5:E5"/>
    <mergeCell ref="B22:C22"/>
    <mergeCell ref="B23:C23"/>
    <mergeCell ref="B24:C24"/>
    <mergeCell ref="B25:C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2025-02-03T10:13:16Z</dcterms:modified>
</cp:coreProperties>
</file>